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18 год\Решение Думы\Решение Думы\"/>
    </mc:Choice>
  </mc:AlternateContent>
  <bookViews>
    <workbookView xWindow="0" yWindow="0" windowWidth="21540" windowHeight="11145"/>
  </bookViews>
  <sheets>
    <sheet name="разделы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2" l="1"/>
  <c r="H56" i="2"/>
  <c r="H52" i="2"/>
  <c r="H47" i="2"/>
  <c r="H45" i="2"/>
  <c r="H42" i="2"/>
  <c r="H36" i="2"/>
  <c r="H34" i="2"/>
  <c r="H29" i="2"/>
  <c r="H23" i="2"/>
  <c r="H19" i="2"/>
  <c r="H11" i="2"/>
  <c r="H60" i="2" l="1"/>
</calcChain>
</file>

<file path=xl/sharedStrings.xml><?xml version="1.0" encoding="utf-8"?>
<sst xmlns="http://schemas.openxmlformats.org/spreadsheetml/2006/main" count="115" uniqueCount="64">
  <si>
    <t/>
  </si>
  <si>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</si>
  <si>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</si>
  <si>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</si>
  <si>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</si>
  <si>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</si>
  <si>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</si>
  <si>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</si>
  <si>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</si>
  <si>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</si>
  <si>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</si>
  <si>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</si>
  <si>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</si>
  <si>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</si>
  <si>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</si>
  <si>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</si>
  <si>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</si>
  <si>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</si>
  <si>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</si>
  <si>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</si>
  <si>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</si>
  <si>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</si>
  <si>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</si>
  <si>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</si>
  <si>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</si>
  <si>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</si>
  <si>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</si>
  <si>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</si>
  <si>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</si>
  <si>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</si>
  <si>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</si>
  <si>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</si>
  <si>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</si>
  <si>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</si>
  <si>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</si>
  <si>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</si>
  <si>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</si>
  <si>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</si>
  <si>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</si>
  <si>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</si>
  <si>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</si>
  <si>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</si>
  <si>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</si>
  <si>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</si>
  <si>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</si>
  <si>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</si>
  <si>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</si>
  <si>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</si>
  <si>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</si>
  <si>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</si>
  <si>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</si>
  <si>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Реестровый расход</t>
  </si>
  <si>
    <t>Открытое финанс-ние</t>
  </si>
  <si>
    <t>Остаток средств</t>
  </si>
  <si>
    <t>Подраздел</t>
  </si>
  <si>
    <t>Раздел</t>
  </si>
  <si>
    <t>Наименование показателя</t>
  </si>
  <si>
    <t>по разделам и подразделам классификации расходов бюджетов</t>
  </si>
  <si>
    <t>Сумма</t>
  </si>
  <si>
    <t>Приложение 3</t>
  </si>
  <si>
    <t>тыс.рублей</t>
  </si>
  <si>
    <t>Расходы бюджета города Нижневартовска за 2018 год</t>
  </si>
  <si>
    <t>к решению Думы города</t>
  </si>
  <si>
    <r>
      <t xml:space="preserve">от </t>
    </r>
    <r>
      <rPr>
        <u/>
        <sz val="11"/>
        <rFont val="Times New Roman"/>
        <family val="1"/>
        <charset val="204"/>
      </rPr>
      <t>31.05.</t>
    </r>
    <r>
      <rPr>
        <sz val="11"/>
        <rFont val="Times New Roman"/>
        <family val="1"/>
        <charset val="204"/>
      </rPr>
      <t xml:space="preserve"> 2019</t>
    </r>
    <r>
      <rPr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№</t>
    </r>
    <r>
      <rPr>
        <u/>
        <sz val="11"/>
        <rFont val="Times New Roman"/>
        <family val="1"/>
        <charset val="204"/>
      </rPr>
      <t>490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</si>
</sst>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1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0" fontId="1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0" fontId="3" fillId="0" borderId="6" xfId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9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0" fontId="13" fillId="0" borderId="0" xfId="3" applyFont="1"/>
    <xf numFmtId="164" fontId="12" fillId="0" borderId="3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166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" applyNumberFormat="1" applyFont="1" applyFill="1" applyAlignment="1" applyProtection="1">
      <protection hidden="1"/>
    </xf>
    <xf numFmtId="0" fontId="1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1" applyNumberFormat="1" applyFont="1" applyFill="1" applyBorder="1" applyAlignment="1" applyProtection="1">
      <alignment horizontal="center" wrapText="1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15" fillId="0" borderId="0" xfId="1" applyNumberFormat="1" applyFont="1" applyFill="1" applyAlignment="1" applyProtection="1">
      <alignment horizontal="center"/>
      <protection hidden="1"/>
    </xf>
    <xf numFmtId="0" fontId="15" fillId="0" borderId="0" xfId="1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abSelected="1" zoomScale="118" zoomScaleNormal="118" workbookViewId="0">
      <selection activeCell="C16" sqref="C16"/>
    </sheetView>
  </sheetViews>
  <sheetFormatPr defaultColWidth="9.140625" defaultRowHeight="12.75" x14ac:dyDescent="0.2"/>
  <cols>
    <col min="1" max="1" width="3.7109375" style="1" customWidth="1"/>
    <col min="2" max="2" width="64.28515625" style="1" customWidth="1"/>
    <col min="3" max="3" width="12.5703125" style="1" customWidth="1"/>
    <col min="4" max="4" width="12.7109375" style="1" customWidth="1"/>
    <col min="5" max="6" width="0" style="1" hidden="1" customWidth="1"/>
    <col min="7" max="7" width="0.140625" style="1" hidden="1" customWidth="1"/>
    <col min="8" max="8" width="18.5703125" style="1" customWidth="1"/>
    <col min="9" max="16" width="0" style="1" hidden="1" customWidth="1"/>
    <col min="17" max="240" width="9.140625" style="1" customWidth="1"/>
    <col min="241" max="16384" width="9.140625" style="1"/>
  </cols>
  <sheetData>
    <row r="1" spans="1:16" ht="15" x14ac:dyDescent="0.25">
      <c r="D1" s="26" t="s">
        <v>59</v>
      </c>
      <c r="E1" s="26"/>
      <c r="F1" s="25"/>
      <c r="G1" s="25"/>
      <c r="H1" s="25"/>
    </row>
    <row r="2" spans="1:16" ht="12.75" customHeight="1" x14ac:dyDescent="0.25">
      <c r="D2" s="26" t="s">
        <v>62</v>
      </c>
      <c r="E2" s="26"/>
      <c r="F2" s="25"/>
      <c r="G2" s="25"/>
      <c r="H2" s="25"/>
    </row>
    <row r="3" spans="1:16" ht="12.75" customHeight="1" x14ac:dyDescent="0.25">
      <c r="D3" s="26" t="s">
        <v>63</v>
      </c>
      <c r="E3" s="26"/>
      <c r="F3" s="25"/>
      <c r="G3" s="25"/>
      <c r="H3" s="25"/>
    </row>
    <row r="4" spans="1:16" ht="8.25" customHeight="1" x14ac:dyDescent="0.2"/>
    <row r="5" spans="1:16" ht="12.75" hidden="1" customHeight="1" x14ac:dyDescent="0.2">
      <c r="A5" s="22"/>
      <c r="B5" s="21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15.75" x14ac:dyDescent="0.25">
      <c r="A6" s="20"/>
      <c r="B6" s="43" t="s">
        <v>61</v>
      </c>
      <c r="C6" s="43"/>
      <c r="D6" s="43"/>
      <c r="E6" s="43"/>
      <c r="F6" s="43"/>
      <c r="G6" s="43"/>
      <c r="H6" s="43"/>
      <c r="I6" s="20"/>
      <c r="J6" s="20"/>
      <c r="K6" s="20"/>
      <c r="L6" s="20"/>
      <c r="M6" s="19"/>
      <c r="N6" s="19"/>
      <c r="O6" s="2"/>
      <c r="P6" s="2"/>
    </row>
    <row r="7" spans="1:16" ht="15.75" x14ac:dyDescent="0.25">
      <c r="A7" s="20"/>
      <c r="B7" s="42" t="s">
        <v>57</v>
      </c>
      <c r="C7" s="42"/>
      <c r="D7" s="42"/>
      <c r="E7" s="42"/>
      <c r="F7" s="42"/>
      <c r="G7" s="42"/>
      <c r="H7" s="42"/>
      <c r="I7" s="20"/>
      <c r="J7" s="20"/>
      <c r="K7" s="20"/>
      <c r="L7" s="20"/>
      <c r="M7" s="19"/>
      <c r="N7" s="19"/>
      <c r="O7" s="2"/>
      <c r="P7" s="2"/>
    </row>
    <row r="8" spans="1:16" ht="21.75" customHeight="1" thickBot="1" x14ac:dyDescent="0.3">
      <c r="A8" s="18"/>
      <c r="B8" s="33"/>
      <c r="C8" s="33"/>
      <c r="D8" s="33"/>
      <c r="E8" s="33"/>
      <c r="F8" s="33"/>
      <c r="G8" s="33"/>
      <c r="H8" s="37" t="s">
        <v>60</v>
      </c>
      <c r="I8" s="18"/>
      <c r="J8" s="18"/>
      <c r="K8" s="18"/>
      <c r="L8" s="18"/>
      <c r="M8" s="2"/>
      <c r="N8" s="2"/>
      <c r="O8" s="2"/>
      <c r="P8" s="2"/>
    </row>
    <row r="9" spans="1:16" ht="18" customHeight="1" x14ac:dyDescent="0.25">
      <c r="A9" s="18"/>
      <c r="B9" s="34" t="s">
        <v>56</v>
      </c>
      <c r="C9" s="35" t="s">
        <v>55</v>
      </c>
      <c r="D9" s="35" t="s">
        <v>54</v>
      </c>
      <c r="E9" s="34" t="s">
        <v>53</v>
      </c>
      <c r="F9" s="34" t="s">
        <v>52</v>
      </c>
      <c r="G9" s="36" t="s">
        <v>51</v>
      </c>
      <c r="H9" s="34" t="s">
        <v>58</v>
      </c>
      <c r="I9" s="17"/>
      <c r="J9" s="16"/>
      <c r="K9" s="16"/>
      <c r="L9" s="15"/>
      <c r="M9" s="14" t="s">
        <v>0</v>
      </c>
      <c r="N9" s="2"/>
      <c r="O9" s="2"/>
      <c r="P9" s="2"/>
    </row>
    <row r="10" spans="1:16" ht="13.5" customHeight="1" x14ac:dyDescent="0.2">
      <c r="A10" s="5"/>
      <c r="B10" s="23">
        <v>1</v>
      </c>
      <c r="C10" s="24">
        <v>2</v>
      </c>
      <c r="D10" s="24">
        <v>3</v>
      </c>
      <c r="E10" s="23"/>
      <c r="F10" s="23"/>
      <c r="G10" s="23">
        <v>6</v>
      </c>
      <c r="H10" s="23">
        <v>4</v>
      </c>
      <c r="I10" s="13"/>
      <c r="J10" s="13"/>
      <c r="K10" s="13"/>
      <c r="L10" s="13"/>
      <c r="M10" s="3" t="s">
        <v>0</v>
      </c>
      <c r="N10" s="2"/>
      <c r="O10" s="2"/>
      <c r="P10" s="2"/>
    </row>
    <row r="11" spans="1:16" ht="12.75" customHeight="1" x14ac:dyDescent="0.2">
      <c r="A11" s="10"/>
      <c r="B11" s="32" t="s">
        <v>50</v>
      </c>
      <c r="C11" s="12">
        <v>1</v>
      </c>
      <c r="D11" s="12">
        <v>0</v>
      </c>
      <c r="E11" s="8">
        <v>-1312817.49239</v>
      </c>
      <c r="F11" s="7">
        <v>0</v>
      </c>
      <c r="G11" s="7">
        <v>208283.88039000001</v>
      </c>
      <c r="H11" s="27">
        <f>SUM(H12:H18)</f>
        <v>1521101.37</v>
      </c>
      <c r="I11" s="40"/>
      <c r="J11" s="40"/>
      <c r="K11" s="40"/>
      <c r="L11" s="41"/>
      <c r="M11" s="6" t="s">
        <v>0</v>
      </c>
      <c r="N11" s="2"/>
      <c r="O11" s="2"/>
      <c r="P11" s="2"/>
    </row>
    <row r="12" spans="1:16" ht="25.5" customHeight="1" x14ac:dyDescent="0.2">
      <c r="A12" s="10"/>
      <c r="B12" s="31" t="s">
        <v>49</v>
      </c>
      <c r="C12" s="9">
        <v>1</v>
      </c>
      <c r="D12" s="9">
        <v>2</v>
      </c>
      <c r="E12" s="8">
        <v>-7090.2126399999997</v>
      </c>
      <c r="F12" s="7">
        <v>0</v>
      </c>
      <c r="G12" s="7">
        <v>988.29917</v>
      </c>
      <c r="H12" s="7">
        <v>8078.51</v>
      </c>
      <c r="I12" s="38"/>
      <c r="J12" s="38"/>
      <c r="K12" s="38"/>
      <c r="L12" s="39"/>
      <c r="M12" s="6" t="s">
        <v>0</v>
      </c>
      <c r="N12" s="2"/>
      <c r="O12" s="2"/>
      <c r="P12" s="2"/>
    </row>
    <row r="13" spans="1:16" ht="36.75" customHeight="1" x14ac:dyDescent="0.2">
      <c r="A13" s="10"/>
      <c r="B13" s="31" t="s">
        <v>48</v>
      </c>
      <c r="C13" s="9">
        <v>1</v>
      </c>
      <c r="D13" s="9">
        <v>3</v>
      </c>
      <c r="E13" s="8">
        <v>-48303.183389999998</v>
      </c>
      <c r="F13" s="7">
        <v>0</v>
      </c>
      <c r="G13" s="7">
        <v>6585.0101400000003</v>
      </c>
      <c r="H13" s="7">
        <v>54888.19</v>
      </c>
      <c r="I13" s="38"/>
      <c r="J13" s="38"/>
      <c r="K13" s="38"/>
      <c r="L13" s="39"/>
      <c r="M13" s="6" t="s">
        <v>0</v>
      </c>
      <c r="N13" s="2"/>
      <c r="O13" s="2"/>
      <c r="P13" s="2"/>
    </row>
    <row r="14" spans="1:16" ht="39.75" customHeight="1" x14ac:dyDescent="0.2">
      <c r="A14" s="10"/>
      <c r="B14" s="31" t="s">
        <v>47</v>
      </c>
      <c r="C14" s="9">
        <v>1</v>
      </c>
      <c r="D14" s="9">
        <v>4</v>
      </c>
      <c r="E14" s="8">
        <v>-594590.45831999998</v>
      </c>
      <c r="F14" s="7">
        <v>0</v>
      </c>
      <c r="G14" s="7">
        <v>67321.463040000002</v>
      </c>
      <c r="H14" s="7">
        <v>661911.92000000004</v>
      </c>
      <c r="I14" s="38"/>
      <c r="J14" s="38"/>
      <c r="K14" s="38"/>
      <c r="L14" s="39"/>
      <c r="M14" s="6" t="s">
        <v>0</v>
      </c>
      <c r="N14" s="2"/>
      <c r="O14" s="2"/>
      <c r="P14" s="2"/>
    </row>
    <row r="15" spans="1:16" ht="12.75" customHeight="1" x14ac:dyDescent="0.2">
      <c r="A15" s="10"/>
      <c r="B15" s="31" t="s">
        <v>46</v>
      </c>
      <c r="C15" s="9">
        <v>1</v>
      </c>
      <c r="D15" s="9">
        <v>5</v>
      </c>
      <c r="E15" s="8">
        <v>-64.596450000000004</v>
      </c>
      <c r="F15" s="7">
        <v>0</v>
      </c>
      <c r="G15" s="7">
        <v>0</v>
      </c>
      <c r="H15" s="7">
        <v>64.599999999999994</v>
      </c>
      <c r="I15" s="38"/>
      <c r="J15" s="38"/>
      <c r="K15" s="38"/>
      <c r="L15" s="39"/>
      <c r="M15" s="6" t="s">
        <v>0</v>
      </c>
      <c r="N15" s="2"/>
      <c r="O15" s="2"/>
      <c r="P15" s="2"/>
    </row>
    <row r="16" spans="1:16" ht="25.5" customHeight="1" x14ac:dyDescent="0.2">
      <c r="A16" s="10"/>
      <c r="B16" s="31" t="s">
        <v>45</v>
      </c>
      <c r="C16" s="9">
        <v>1</v>
      </c>
      <c r="D16" s="9">
        <v>6</v>
      </c>
      <c r="E16" s="8">
        <v>-108897.98535</v>
      </c>
      <c r="F16" s="7">
        <v>0</v>
      </c>
      <c r="G16" s="7">
        <v>13208.80471</v>
      </c>
      <c r="H16" s="7">
        <v>122106.79</v>
      </c>
      <c r="I16" s="38"/>
      <c r="J16" s="38"/>
      <c r="K16" s="38"/>
      <c r="L16" s="39"/>
      <c r="M16" s="6" t="s">
        <v>0</v>
      </c>
      <c r="N16" s="2"/>
      <c r="O16" s="2"/>
      <c r="P16" s="2"/>
    </row>
    <row r="17" spans="1:16" ht="12.75" customHeight="1" x14ac:dyDescent="0.2">
      <c r="A17" s="10"/>
      <c r="B17" s="31" t="s">
        <v>44</v>
      </c>
      <c r="C17" s="9">
        <v>1</v>
      </c>
      <c r="D17" s="9">
        <v>11</v>
      </c>
      <c r="E17" s="8">
        <v>0</v>
      </c>
      <c r="F17" s="7">
        <v>0</v>
      </c>
      <c r="G17" s="7">
        <v>0</v>
      </c>
      <c r="H17" s="7">
        <v>0</v>
      </c>
      <c r="I17" s="38"/>
      <c r="J17" s="38"/>
      <c r="K17" s="38"/>
      <c r="L17" s="39"/>
      <c r="M17" s="6" t="s">
        <v>0</v>
      </c>
      <c r="N17" s="2"/>
      <c r="O17" s="2"/>
      <c r="P17" s="2"/>
    </row>
    <row r="18" spans="1:16" ht="12.75" customHeight="1" x14ac:dyDescent="0.2">
      <c r="A18" s="10"/>
      <c r="B18" s="31" t="s">
        <v>43</v>
      </c>
      <c r="C18" s="9">
        <v>1</v>
      </c>
      <c r="D18" s="9">
        <v>13</v>
      </c>
      <c r="E18" s="8">
        <v>-553871.05624000006</v>
      </c>
      <c r="F18" s="7">
        <v>0</v>
      </c>
      <c r="G18" s="7">
        <v>120180.30333</v>
      </c>
      <c r="H18" s="7">
        <v>674051.36</v>
      </c>
      <c r="I18" s="38"/>
      <c r="J18" s="38"/>
      <c r="K18" s="38"/>
      <c r="L18" s="39"/>
      <c r="M18" s="6" t="s">
        <v>0</v>
      </c>
      <c r="N18" s="2"/>
      <c r="O18" s="2"/>
      <c r="P18" s="2"/>
    </row>
    <row r="19" spans="1:16" ht="25.5" customHeight="1" x14ac:dyDescent="0.2">
      <c r="A19" s="10"/>
      <c r="B19" s="32" t="s">
        <v>42</v>
      </c>
      <c r="C19" s="12">
        <v>3</v>
      </c>
      <c r="D19" s="12">
        <v>0</v>
      </c>
      <c r="E19" s="8">
        <v>-162053.34396999999</v>
      </c>
      <c r="F19" s="7">
        <v>0</v>
      </c>
      <c r="G19" s="7">
        <v>49651.913650000002</v>
      </c>
      <c r="H19" s="27">
        <f>SUM(H20:H22)</f>
        <v>211705.26</v>
      </c>
      <c r="I19" s="40"/>
      <c r="J19" s="40"/>
      <c r="K19" s="40"/>
      <c r="L19" s="41"/>
      <c r="M19" s="6" t="s">
        <v>0</v>
      </c>
      <c r="N19" s="2"/>
      <c r="O19" s="2"/>
      <c r="P19" s="2"/>
    </row>
    <row r="20" spans="1:16" ht="14.25" customHeight="1" x14ac:dyDescent="0.2">
      <c r="A20" s="10"/>
      <c r="B20" s="31" t="s">
        <v>41</v>
      </c>
      <c r="C20" s="9">
        <v>3</v>
      </c>
      <c r="D20" s="9">
        <v>4</v>
      </c>
      <c r="E20" s="8">
        <v>-27103.734080000002</v>
      </c>
      <c r="F20" s="7">
        <v>0</v>
      </c>
      <c r="G20" s="7">
        <v>3836.9659199999996</v>
      </c>
      <c r="H20" s="7">
        <v>30940.7</v>
      </c>
      <c r="I20" s="38"/>
      <c r="J20" s="38"/>
      <c r="K20" s="38"/>
      <c r="L20" s="39"/>
      <c r="M20" s="6" t="s">
        <v>0</v>
      </c>
      <c r="N20" s="2"/>
      <c r="O20" s="2"/>
      <c r="P20" s="2"/>
    </row>
    <row r="21" spans="1:16" ht="25.5" customHeight="1" x14ac:dyDescent="0.2">
      <c r="A21" s="10"/>
      <c r="B21" s="31" t="s">
        <v>40</v>
      </c>
      <c r="C21" s="9">
        <v>3</v>
      </c>
      <c r="D21" s="9">
        <v>9</v>
      </c>
      <c r="E21" s="8">
        <v>-128518.77568999999</v>
      </c>
      <c r="F21" s="7">
        <v>0</v>
      </c>
      <c r="G21" s="7">
        <v>40046.770929999999</v>
      </c>
      <c r="H21" s="7">
        <v>168565.55</v>
      </c>
      <c r="I21" s="38"/>
      <c r="J21" s="38"/>
      <c r="K21" s="38"/>
      <c r="L21" s="39"/>
      <c r="M21" s="6" t="s">
        <v>0</v>
      </c>
      <c r="N21" s="2"/>
      <c r="O21" s="2"/>
      <c r="P21" s="2"/>
    </row>
    <row r="22" spans="1:16" ht="27" customHeight="1" x14ac:dyDescent="0.2">
      <c r="A22" s="10"/>
      <c r="B22" s="31" t="s">
        <v>39</v>
      </c>
      <c r="C22" s="9">
        <v>3</v>
      </c>
      <c r="D22" s="9">
        <v>14</v>
      </c>
      <c r="E22" s="8">
        <v>-6430.8342000000002</v>
      </c>
      <c r="F22" s="7">
        <v>0</v>
      </c>
      <c r="G22" s="7">
        <v>5768.1768000000002</v>
      </c>
      <c r="H22" s="7">
        <v>12199.01</v>
      </c>
      <c r="I22" s="38"/>
      <c r="J22" s="38"/>
      <c r="K22" s="38"/>
      <c r="L22" s="39"/>
      <c r="M22" s="6" t="s">
        <v>0</v>
      </c>
      <c r="N22" s="2"/>
      <c r="O22" s="2"/>
      <c r="P22" s="2"/>
    </row>
    <row r="23" spans="1:16" ht="13.5" customHeight="1" x14ac:dyDescent="0.2">
      <c r="A23" s="10"/>
      <c r="B23" s="32" t="s">
        <v>38</v>
      </c>
      <c r="C23" s="12">
        <v>4</v>
      </c>
      <c r="D23" s="12">
        <v>0</v>
      </c>
      <c r="E23" s="8">
        <v>-1972739.2013399999</v>
      </c>
      <c r="F23" s="7">
        <v>0</v>
      </c>
      <c r="G23" s="7">
        <v>487531.76513000001</v>
      </c>
      <c r="H23" s="27">
        <f>SUM(H24:H28)</f>
        <v>2460270.96</v>
      </c>
      <c r="I23" s="40"/>
      <c r="J23" s="40"/>
      <c r="K23" s="40"/>
      <c r="L23" s="41"/>
      <c r="M23" s="6" t="s">
        <v>0</v>
      </c>
      <c r="N23" s="2"/>
      <c r="O23" s="2"/>
      <c r="P23" s="2"/>
    </row>
    <row r="24" spans="1:16" ht="14.25" customHeight="1" x14ac:dyDescent="0.2">
      <c r="A24" s="10"/>
      <c r="B24" s="31" t="s">
        <v>37</v>
      </c>
      <c r="C24" s="9">
        <v>4</v>
      </c>
      <c r="D24" s="9">
        <v>1</v>
      </c>
      <c r="E24" s="8">
        <v>-1127.0961400000001</v>
      </c>
      <c r="F24" s="7">
        <v>0</v>
      </c>
      <c r="G24" s="7">
        <v>510.36324000000002</v>
      </c>
      <c r="H24" s="7">
        <v>1637.46</v>
      </c>
      <c r="I24" s="38"/>
      <c r="J24" s="38"/>
      <c r="K24" s="38"/>
      <c r="L24" s="39"/>
      <c r="M24" s="6" t="s">
        <v>0</v>
      </c>
      <c r="N24" s="2"/>
      <c r="O24" s="2"/>
      <c r="P24" s="2"/>
    </row>
    <row r="25" spans="1:16" ht="13.5" customHeight="1" x14ac:dyDescent="0.2">
      <c r="A25" s="10"/>
      <c r="B25" s="31" t="s">
        <v>36</v>
      </c>
      <c r="C25" s="9">
        <v>4</v>
      </c>
      <c r="D25" s="9">
        <v>5</v>
      </c>
      <c r="E25" s="8">
        <v>-167940.83179</v>
      </c>
      <c r="F25" s="7">
        <v>0</v>
      </c>
      <c r="G25" s="7">
        <v>30403.981080000001</v>
      </c>
      <c r="H25" s="7">
        <v>198344.81</v>
      </c>
      <c r="I25" s="38"/>
      <c r="J25" s="38"/>
      <c r="K25" s="38"/>
      <c r="L25" s="39"/>
      <c r="M25" s="6" t="s">
        <v>0</v>
      </c>
      <c r="N25" s="2"/>
      <c r="O25" s="2"/>
      <c r="P25" s="2"/>
    </row>
    <row r="26" spans="1:16" ht="16.5" customHeight="1" x14ac:dyDescent="0.2">
      <c r="A26" s="10"/>
      <c r="B26" s="31" t="s">
        <v>35</v>
      </c>
      <c r="C26" s="9">
        <v>4</v>
      </c>
      <c r="D26" s="9">
        <v>8</v>
      </c>
      <c r="E26" s="8">
        <v>-520604.82900000003</v>
      </c>
      <c r="F26" s="7">
        <v>0</v>
      </c>
      <c r="G26" s="7">
        <v>82167.384300000005</v>
      </c>
      <c r="H26" s="7">
        <v>602772.21</v>
      </c>
      <c r="I26" s="38"/>
      <c r="J26" s="38"/>
      <c r="K26" s="38"/>
      <c r="L26" s="39"/>
      <c r="M26" s="6" t="s">
        <v>0</v>
      </c>
      <c r="N26" s="2"/>
      <c r="O26" s="2"/>
      <c r="P26" s="2"/>
    </row>
    <row r="27" spans="1:16" ht="13.5" customHeight="1" x14ac:dyDescent="0.2">
      <c r="A27" s="10"/>
      <c r="B27" s="31" t="s">
        <v>34</v>
      </c>
      <c r="C27" s="9">
        <v>4</v>
      </c>
      <c r="D27" s="9">
        <v>9</v>
      </c>
      <c r="E27" s="8">
        <v>-1143159.1537900001</v>
      </c>
      <c r="F27" s="7">
        <v>0</v>
      </c>
      <c r="G27" s="7">
        <v>307896.76978000003</v>
      </c>
      <c r="H27" s="7">
        <v>1451055.92</v>
      </c>
      <c r="I27" s="38"/>
      <c r="J27" s="38"/>
      <c r="K27" s="38"/>
      <c r="L27" s="39"/>
      <c r="M27" s="6" t="s">
        <v>0</v>
      </c>
      <c r="N27" s="2"/>
      <c r="O27" s="2"/>
      <c r="P27" s="2"/>
    </row>
    <row r="28" spans="1:16" ht="14.25" customHeight="1" x14ac:dyDescent="0.2">
      <c r="A28" s="10"/>
      <c r="B28" s="31" t="s">
        <v>33</v>
      </c>
      <c r="C28" s="9">
        <v>4</v>
      </c>
      <c r="D28" s="9">
        <v>12</v>
      </c>
      <c r="E28" s="8">
        <v>-139907.29061999999</v>
      </c>
      <c r="F28" s="7">
        <v>0</v>
      </c>
      <c r="G28" s="7">
        <v>66553.266730000003</v>
      </c>
      <c r="H28" s="7">
        <v>206460.56</v>
      </c>
      <c r="I28" s="38"/>
      <c r="J28" s="38"/>
      <c r="K28" s="38"/>
      <c r="L28" s="39"/>
      <c r="M28" s="6" t="s">
        <v>0</v>
      </c>
      <c r="N28" s="2"/>
      <c r="O28" s="2"/>
      <c r="P28" s="2"/>
    </row>
    <row r="29" spans="1:16" ht="15" customHeight="1" x14ac:dyDescent="0.2">
      <c r="A29" s="10"/>
      <c r="B29" s="32" t="s">
        <v>32</v>
      </c>
      <c r="C29" s="12">
        <v>5</v>
      </c>
      <c r="D29" s="12">
        <v>0</v>
      </c>
      <c r="E29" s="8">
        <v>-1420493.6707299999</v>
      </c>
      <c r="F29" s="7">
        <v>0</v>
      </c>
      <c r="G29" s="7">
        <v>1243952.50459</v>
      </c>
      <c r="H29" s="27">
        <f>SUM(H30:H33)</f>
        <v>2664446.1799999997</v>
      </c>
      <c r="I29" s="40"/>
      <c r="J29" s="40"/>
      <c r="K29" s="40"/>
      <c r="L29" s="41"/>
      <c r="M29" s="6" t="s">
        <v>0</v>
      </c>
      <c r="N29" s="2"/>
      <c r="O29" s="2"/>
      <c r="P29" s="2"/>
    </row>
    <row r="30" spans="1:16" ht="12.75" customHeight="1" x14ac:dyDescent="0.2">
      <c r="A30" s="10"/>
      <c r="B30" s="31" t="s">
        <v>31</v>
      </c>
      <c r="C30" s="9">
        <v>5</v>
      </c>
      <c r="D30" s="9">
        <v>1</v>
      </c>
      <c r="E30" s="8">
        <v>-776913.68992000003</v>
      </c>
      <c r="F30" s="7">
        <v>0</v>
      </c>
      <c r="G30" s="7">
        <v>1089100.2964999999</v>
      </c>
      <c r="H30" s="7">
        <v>1866013.99</v>
      </c>
      <c r="I30" s="38"/>
      <c r="J30" s="38"/>
      <c r="K30" s="38"/>
      <c r="L30" s="39"/>
      <c r="M30" s="6" t="s">
        <v>0</v>
      </c>
      <c r="N30" s="2"/>
      <c r="O30" s="2"/>
      <c r="P30" s="2"/>
    </row>
    <row r="31" spans="1:16" ht="12.75" customHeight="1" x14ac:dyDescent="0.2">
      <c r="A31" s="10"/>
      <c r="B31" s="31" t="s">
        <v>30</v>
      </c>
      <c r="C31" s="9">
        <v>5</v>
      </c>
      <c r="D31" s="9">
        <v>2</v>
      </c>
      <c r="E31" s="8">
        <v>-334522.97915999999</v>
      </c>
      <c r="F31" s="7">
        <v>0</v>
      </c>
      <c r="G31" s="7">
        <v>56124.793310000001</v>
      </c>
      <c r="H31" s="7">
        <v>390647.77</v>
      </c>
      <c r="I31" s="38"/>
      <c r="J31" s="38"/>
      <c r="K31" s="38"/>
      <c r="L31" s="39"/>
      <c r="M31" s="6" t="s">
        <v>0</v>
      </c>
      <c r="N31" s="2"/>
      <c r="O31" s="2"/>
      <c r="P31" s="2"/>
    </row>
    <row r="32" spans="1:16" ht="12.75" customHeight="1" x14ac:dyDescent="0.2">
      <c r="A32" s="10"/>
      <c r="B32" s="31" t="s">
        <v>29</v>
      </c>
      <c r="C32" s="9">
        <v>5</v>
      </c>
      <c r="D32" s="9">
        <v>3</v>
      </c>
      <c r="E32" s="8">
        <v>-227536.77546</v>
      </c>
      <c r="F32" s="7">
        <v>0</v>
      </c>
      <c r="G32" s="7">
        <v>88824.010989999995</v>
      </c>
      <c r="H32" s="7">
        <v>316360.78999999998</v>
      </c>
      <c r="I32" s="38"/>
      <c r="J32" s="38"/>
      <c r="K32" s="38"/>
      <c r="L32" s="39"/>
      <c r="M32" s="6" t="s">
        <v>0</v>
      </c>
      <c r="N32" s="2"/>
      <c r="O32" s="2"/>
      <c r="P32" s="2"/>
    </row>
    <row r="33" spans="1:16" ht="12.75" customHeight="1" x14ac:dyDescent="0.2">
      <c r="A33" s="10"/>
      <c r="B33" s="31" t="s">
        <v>28</v>
      </c>
      <c r="C33" s="9">
        <v>5</v>
      </c>
      <c r="D33" s="9">
        <v>5</v>
      </c>
      <c r="E33" s="8">
        <v>-81520.226190000001</v>
      </c>
      <c r="F33" s="7">
        <v>0</v>
      </c>
      <c r="G33" s="7">
        <v>9903.4037900000003</v>
      </c>
      <c r="H33" s="7">
        <v>91423.63</v>
      </c>
      <c r="I33" s="38"/>
      <c r="J33" s="38"/>
      <c r="K33" s="38"/>
      <c r="L33" s="39"/>
      <c r="M33" s="6" t="s">
        <v>0</v>
      </c>
      <c r="N33" s="2"/>
      <c r="O33" s="2"/>
      <c r="P33" s="2"/>
    </row>
    <row r="34" spans="1:16" ht="12.75" customHeight="1" x14ac:dyDescent="0.2">
      <c r="A34" s="10"/>
      <c r="B34" s="32" t="s">
        <v>27</v>
      </c>
      <c r="C34" s="12">
        <v>6</v>
      </c>
      <c r="D34" s="12">
        <v>0</v>
      </c>
      <c r="E34" s="8">
        <v>-3398.1386400000001</v>
      </c>
      <c r="F34" s="7">
        <v>0</v>
      </c>
      <c r="G34" s="7">
        <v>932.74733000000003</v>
      </c>
      <c r="H34" s="11">
        <f>H35</f>
        <v>4330.8900000000003</v>
      </c>
      <c r="I34" s="40"/>
      <c r="J34" s="40"/>
      <c r="K34" s="40"/>
      <c r="L34" s="41"/>
      <c r="M34" s="6" t="s">
        <v>0</v>
      </c>
      <c r="N34" s="2"/>
      <c r="O34" s="2"/>
      <c r="P34" s="2"/>
    </row>
    <row r="35" spans="1:16" ht="12.75" customHeight="1" x14ac:dyDescent="0.2">
      <c r="A35" s="10"/>
      <c r="B35" s="31" t="s">
        <v>26</v>
      </c>
      <c r="C35" s="9">
        <v>6</v>
      </c>
      <c r="D35" s="9">
        <v>5</v>
      </c>
      <c r="E35" s="8">
        <v>-3398.1386400000001</v>
      </c>
      <c r="F35" s="7">
        <v>0</v>
      </c>
      <c r="G35" s="7">
        <v>932.74733000000003</v>
      </c>
      <c r="H35" s="7">
        <v>4330.8900000000003</v>
      </c>
      <c r="I35" s="38"/>
      <c r="J35" s="38"/>
      <c r="K35" s="38"/>
      <c r="L35" s="39"/>
      <c r="M35" s="6" t="s">
        <v>0</v>
      </c>
      <c r="N35" s="2"/>
      <c r="O35" s="2"/>
      <c r="P35" s="2"/>
    </row>
    <row r="36" spans="1:16" ht="12.75" customHeight="1" x14ac:dyDescent="0.2">
      <c r="A36" s="10"/>
      <c r="B36" s="32" t="s">
        <v>25</v>
      </c>
      <c r="C36" s="12">
        <v>7</v>
      </c>
      <c r="D36" s="12">
        <v>0</v>
      </c>
      <c r="E36" s="8">
        <v>-8410454.5569000002</v>
      </c>
      <c r="F36" s="7">
        <v>0</v>
      </c>
      <c r="G36" s="7">
        <v>1157928.5628</v>
      </c>
      <c r="H36" s="27">
        <f>SUM(H37:H41)</f>
        <v>9568383.1300000008</v>
      </c>
      <c r="I36" s="40"/>
      <c r="J36" s="40"/>
      <c r="K36" s="40"/>
      <c r="L36" s="41"/>
      <c r="M36" s="6" t="s">
        <v>0</v>
      </c>
      <c r="N36" s="2"/>
      <c r="O36" s="2"/>
      <c r="P36" s="2"/>
    </row>
    <row r="37" spans="1:16" ht="15" customHeight="1" x14ac:dyDescent="0.2">
      <c r="A37" s="10"/>
      <c r="B37" s="31" t="s">
        <v>24</v>
      </c>
      <c r="C37" s="9">
        <v>7</v>
      </c>
      <c r="D37" s="9">
        <v>1</v>
      </c>
      <c r="E37" s="8">
        <v>-3634523.6595700001</v>
      </c>
      <c r="F37" s="7">
        <v>0</v>
      </c>
      <c r="G37" s="7">
        <v>553452.49576999992</v>
      </c>
      <c r="H37" s="7">
        <v>4187976.16</v>
      </c>
      <c r="I37" s="38"/>
      <c r="J37" s="38"/>
      <c r="K37" s="38"/>
      <c r="L37" s="39"/>
      <c r="M37" s="6" t="s">
        <v>0</v>
      </c>
      <c r="N37" s="2"/>
      <c r="O37" s="2"/>
      <c r="P37" s="2"/>
    </row>
    <row r="38" spans="1:16" ht="15" customHeight="1" x14ac:dyDescent="0.2">
      <c r="A38" s="10"/>
      <c r="B38" s="31" t="s">
        <v>23</v>
      </c>
      <c r="C38" s="9">
        <v>7</v>
      </c>
      <c r="D38" s="9">
        <v>2</v>
      </c>
      <c r="E38" s="8">
        <v>-3832843.4812699999</v>
      </c>
      <c r="F38" s="7">
        <v>0</v>
      </c>
      <c r="G38" s="7">
        <v>492497.97457000002</v>
      </c>
      <c r="H38" s="7">
        <v>4325341.46</v>
      </c>
      <c r="I38" s="38"/>
      <c r="J38" s="38"/>
      <c r="K38" s="38"/>
      <c r="L38" s="39"/>
      <c r="M38" s="6" t="s">
        <v>0</v>
      </c>
      <c r="N38" s="2"/>
      <c r="O38" s="2"/>
      <c r="P38" s="2"/>
    </row>
    <row r="39" spans="1:16" ht="14.25" customHeight="1" x14ac:dyDescent="0.2">
      <c r="A39" s="10"/>
      <c r="B39" s="31" t="s">
        <v>22</v>
      </c>
      <c r="C39" s="9">
        <v>7</v>
      </c>
      <c r="D39" s="9">
        <v>3</v>
      </c>
      <c r="E39" s="8">
        <v>-548366.23497999995</v>
      </c>
      <c r="F39" s="7">
        <v>0</v>
      </c>
      <c r="G39" s="7">
        <v>72775.160300000003</v>
      </c>
      <c r="H39" s="7">
        <v>621141.4</v>
      </c>
      <c r="I39" s="38"/>
      <c r="J39" s="38"/>
      <c r="K39" s="38"/>
      <c r="L39" s="39"/>
      <c r="M39" s="6" t="s">
        <v>0</v>
      </c>
      <c r="N39" s="2"/>
      <c r="O39" s="2"/>
      <c r="P39" s="2"/>
    </row>
    <row r="40" spans="1:16" ht="15" customHeight="1" x14ac:dyDescent="0.2">
      <c r="A40" s="10"/>
      <c r="B40" s="31" t="s">
        <v>21</v>
      </c>
      <c r="C40" s="9">
        <v>7</v>
      </c>
      <c r="D40" s="9">
        <v>7</v>
      </c>
      <c r="E40" s="8">
        <v>-203618.30168999999</v>
      </c>
      <c r="F40" s="7">
        <v>0</v>
      </c>
      <c r="G40" s="7">
        <v>14148.01922</v>
      </c>
      <c r="H40" s="7">
        <v>217766.32</v>
      </c>
      <c r="I40" s="38"/>
      <c r="J40" s="38"/>
      <c r="K40" s="38"/>
      <c r="L40" s="39"/>
      <c r="M40" s="6" t="s">
        <v>0</v>
      </c>
      <c r="N40" s="2"/>
      <c r="O40" s="2"/>
      <c r="P40" s="2"/>
    </row>
    <row r="41" spans="1:16" ht="15" customHeight="1" x14ac:dyDescent="0.2">
      <c r="A41" s="10"/>
      <c r="B41" s="31" t="s">
        <v>20</v>
      </c>
      <c r="C41" s="9">
        <v>7</v>
      </c>
      <c r="D41" s="9">
        <v>9</v>
      </c>
      <c r="E41" s="8">
        <v>-191102.87938999999</v>
      </c>
      <c r="F41" s="7">
        <v>0</v>
      </c>
      <c r="G41" s="7">
        <v>25054.912940000002</v>
      </c>
      <c r="H41" s="7">
        <v>216157.79</v>
      </c>
      <c r="I41" s="38"/>
      <c r="J41" s="38"/>
      <c r="K41" s="38"/>
      <c r="L41" s="39"/>
      <c r="M41" s="6" t="s">
        <v>0</v>
      </c>
      <c r="N41" s="2"/>
      <c r="O41" s="2"/>
      <c r="P41" s="2"/>
    </row>
    <row r="42" spans="1:16" ht="15" customHeight="1" x14ac:dyDescent="0.2">
      <c r="A42" s="10"/>
      <c r="B42" s="32" t="s">
        <v>19</v>
      </c>
      <c r="C42" s="12">
        <v>8</v>
      </c>
      <c r="D42" s="12">
        <v>0</v>
      </c>
      <c r="E42" s="8">
        <v>-577969.09282999998</v>
      </c>
      <c r="F42" s="7">
        <v>0</v>
      </c>
      <c r="G42" s="7">
        <v>97075.257310000001</v>
      </c>
      <c r="H42" s="27">
        <f>SUM(H43:H44)</f>
        <v>675044.35</v>
      </c>
      <c r="I42" s="40"/>
      <c r="J42" s="40"/>
      <c r="K42" s="40"/>
      <c r="L42" s="41"/>
      <c r="M42" s="6" t="s">
        <v>0</v>
      </c>
      <c r="N42" s="2"/>
      <c r="O42" s="2"/>
      <c r="P42" s="2"/>
    </row>
    <row r="43" spans="1:16" ht="12.75" customHeight="1" x14ac:dyDescent="0.2">
      <c r="A43" s="10"/>
      <c r="B43" s="31" t="s">
        <v>18</v>
      </c>
      <c r="C43" s="9">
        <v>8</v>
      </c>
      <c r="D43" s="9">
        <v>1</v>
      </c>
      <c r="E43" s="8">
        <v>-559109.37688</v>
      </c>
      <c r="F43" s="7">
        <v>0</v>
      </c>
      <c r="G43" s="7">
        <v>95352.590850000008</v>
      </c>
      <c r="H43" s="7">
        <v>654461.97</v>
      </c>
      <c r="I43" s="38"/>
      <c r="J43" s="38"/>
      <c r="K43" s="38"/>
      <c r="L43" s="39"/>
      <c r="M43" s="6" t="s">
        <v>0</v>
      </c>
      <c r="N43" s="2"/>
      <c r="O43" s="2"/>
      <c r="P43" s="2"/>
    </row>
    <row r="44" spans="1:16" ht="15" customHeight="1" x14ac:dyDescent="0.2">
      <c r="A44" s="10"/>
      <c r="B44" s="31" t="s">
        <v>17</v>
      </c>
      <c r="C44" s="9">
        <v>8</v>
      </c>
      <c r="D44" s="9">
        <v>4</v>
      </c>
      <c r="E44" s="8">
        <v>-18859.715950000002</v>
      </c>
      <c r="F44" s="7">
        <v>0</v>
      </c>
      <c r="G44" s="7">
        <v>1722.6664600000001</v>
      </c>
      <c r="H44" s="7">
        <v>20582.38</v>
      </c>
      <c r="I44" s="38"/>
      <c r="J44" s="38"/>
      <c r="K44" s="38"/>
      <c r="L44" s="39"/>
      <c r="M44" s="6" t="s">
        <v>0</v>
      </c>
      <c r="N44" s="2"/>
      <c r="O44" s="2"/>
      <c r="P44" s="2"/>
    </row>
    <row r="45" spans="1:16" ht="12.75" customHeight="1" x14ac:dyDescent="0.2">
      <c r="A45" s="10"/>
      <c r="B45" s="32" t="s">
        <v>16</v>
      </c>
      <c r="C45" s="12">
        <v>9</v>
      </c>
      <c r="D45" s="12">
        <v>0</v>
      </c>
      <c r="E45" s="8">
        <v>-4196.7890299999999</v>
      </c>
      <c r="F45" s="7">
        <v>0</v>
      </c>
      <c r="G45" s="7">
        <v>0</v>
      </c>
      <c r="H45" s="11">
        <f>H46</f>
        <v>4196.79</v>
      </c>
      <c r="I45" s="40"/>
      <c r="J45" s="40"/>
      <c r="K45" s="40"/>
      <c r="L45" s="41"/>
      <c r="M45" s="6" t="s">
        <v>0</v>
      </c>
      <c r="N45" s="2"/>
      <c r="O45" s="2"/>
      <c r="P45" s="2"/>
    </row>
    <row r="46" spans="1:16" ht="15.75" customHeight="1" x14ac:dyDescent="0.2">
      <c r="A46" s="10"/>
      <c r="B46" s="31" t="s">
        <v>15</v>
      </c>
      <c r="C46" s="9">
        <v>9</v>
      </c>
      <c r="D46" s="9">
        <v>9</v>
      </c>
      <c r="E46" s="8">
        <v>-4196.7890299999999</v>
      </c>
      <c r="F46" s="7">
        <v>0</v>
      </c>
      <c r="G46" s="7">
        <v>0</v>
      </c>
      <c r="H46" s="7">
        <v>4196.79</v>
      </c>
      <c r="I46" s="38"/>
      <c r="J46" s="38"/>
      <c r="K46" s="38"/>
      <c r="L46" s="39"/>
      <c r="M46" s="6" t="s">
        <v>0</v>
      </c>
      <c r="N46" s="2"/>
      <c r="O46" s="2"/>
      <c r="P46" s="2"/>
    </row>
    <row r="47" spans="1:16" ht="16.5" customHeight="1" x14ac:dyDescent="0.2">
      <c r="A47" s="10"/>
      <c r="B47" s="32" t="s">
        <v>14</v>
      </c>
      <c r="C47" s="12">
        <v>10</v>
      </c>
      <c r="D47" s="12">
        <v>0</v>
      </c>
      <c r="E47" s="8">
        <v>-504779.6287</v>
      </c>
      <c r="F47" s="7">
        <v>0</v>
      </c>
      <c r="G47" s="7">
        <v>92849.745729999995</v>
      </c>
      <c r="H47" s="27">
        <f>SUM(H48:H51)</f>
        <v>597629.37</v>
      </c>
      <c r="I47" s="40"/>
      <c r="J47" s="40"/>
      <c r="K47" s="40"/>
      <c r="L47" s="41"/>
      <c r="M47" s="6" t="s">
        <v>0</v>
      </c>
      <c r="N47" s="2"/>
      <c r="O47" s="2"/>
      <c r="P47" s="2"/>
    </row>
    <row r="48" spans="1:16" ht="16.5" customHeight="1" x14ac:dyDescent="0.2">
      <c r="A48" s="10"/>
      <c r="B48" s="31" t="s">
        <v>13</v>
      </c>
      <c r="C48" s="9">
        <v>10</v>
      </c>
      <c r="D48" s="9">
        <v>1</v>
      </c>
      <c r="E48" s="8">
        <v>-26961.171000000002</v>
      </c>
      <c r="F48" s="7">
        <v>0</v>
      </c>
      <c r="G48" s="7">
        <v>2585.8000000000002</v>
      </c>
      <c r="H48" s="7">
        <v>29546.97</v>
      </c>
      <c r="I48" s="38"/>
      <c r="J48" s="38"/>
      <c r="K48" s="38"/>
      <c r="L48" s="39"/>
      <c r="M48" s="6" t="s">
        <v>0</v>
      </c>
      <c r="N48" s="2"/>
      <c r="O48" s="2"/>
      <c r="P48" s="2"/>
    </row>
    <row r="49" spans="1:16" ht="15" customHeight="1" x14ac:dyDescent="0.2">
      <c r="A49" s="10"/>
      <c r="B49" s="31" t="s">
        <v>12</v>
      </c>
      <c r="C49" s="9">
        <v>10</v>
      </c>
      <c r="D49" s="9">
        <v>3</v>
      </c>
      <c r="E49" s="8">
        <v>-115623.90078000001</v>
      </c>
      <c r="F49" s="7">
        <v>0</v>
      </c>
      <c r="G49" s="7">
        <v>32931.859599999996</v>
      </c>
      <c r="H49" s="7">
        <v>148555.76</v>
      </c>
      <c r="I49" s="38"/>
      <c r="J49" s="38"/>
      <c r="K49" s="38"/>
      <c r="L49" s="39"/>
      <c r="M49" s="6" t="s">
        <v>0</v>
      </c>
      <c r="N49" s="2"/>
      <c r="O49" s="2"/>
      <c r="P49" s="2"/>
    </row>
    <row r="50" spans="1:16" ht="15.75" customHeight="1" x14ac:dyDescent="0.2">
      <c r="A50" s="10"/>
      <c r="B50" s="31" t="s">
        <v>11</v>
      </c>
      <c r="C50" s="9">
        <v>10</v>
      </c>
      <c r="D50" s="9">
        <v>4</v>
      </c>
      <c r="E50" s="8">
        <v>-289800.08776000002</v>
      </c>
      <c r="F50" s="7">
        <v>0</v>
      </c>
      <c r="G50" s="7">
        <v>43457.592940000002</v>
      </c>
      <c r="H50" s="7">
        <v>333257.68</v>
      </c>
      <c r="I50" s="38"/>
      <c r="J50" s="38"/>
      <c r="K50" s="38"/>
      <c r="L50" s="39"/>
      <c r="M50" s="6" t="s">
        <v>0</v>
      </c>
      <c r="N50" s="2"/>
      <c r="O50" s="2"/>
      <c r="P50" s="2"/>
    </row>
    <row r="51" spans="1:16" ht="14.25" customHeight="1" x14ac:dyDescent="0.2">
      <c r="A51" s="10"/>
      <c r="B51" s="31" t="s">
        <v>10</v>
      </c>
      <c r="C51" s="9">
        <v>10</v>
      </c>
      <c r="D51" s="9">
        <v>6</v>
      </c>
      <c r="E51" s="8">
        <v>-72394.469159999993</v>
      </c>
      <c r="F51" s="7">
        <v>0</v>
      </c>
      <c r="G51" s="7">
        <v>13874.493190000001</v>
      </c>
      <c r="H51" s="7">
        <v>86268.96</v>
      </c>
      <c r="I51" s="38"/>
      <c r="J51" s="38"/>
      <c r="K51" s="38"/>
      <c r="L51" s="39"/>
      <c r="M51" s="6" t="s">
        <v>0</v>
      </c>
      <c r="N51" s="2"/>
      <c r="O51" s="2"/>
      <c r="P51" s="2"/>
    </row>
    <row r="52" spans="1:16" ht="12.75" customHeight="1" x14ac:dyDescent="0.2">
      <c r="A52" s="10"/>
      <c r="B52" s="32" t="s">
        <v>9</v>
      </c>
      <c r="C52" s="12">
        <v>11</v>
      </c>
      <c r="D52" s="12">
        <v>0</v>
      </c>
      <c r="E52" s="8">
        <v>-774084.53643000009</v>
      </c>
      <c r="F52" s="7">
        <v>0</v>
      </c>
      <c r="G52" s="7">
        <v>96792.872040000002</v>
      </c>
      <c r="H52" s="27">
        <f>SUM(H53:H55)</f>
        <v>870877.4</v>
      </c>
      <c r="I52" s="40"/>
      <c r="J52" s="40"/>
      <c r="K52" s="40"/>
      <c r="L52" s="41"/>
      <c r="M52" s="6" t="s">
        <v>0</v>
      </c>
      <c r="N52" s="2"/>
      <c r="O52" s="2"/>
      <c r="P52" s="2"/>
    </row>
    <row r="53" spans="1:16" ht="13.5" customHeight="1" x14ac:dyDescent="0.2">
      <c r="A53" s="10"/>
      <c r="B53" s="31" t="s">
        <v>8</v>
      </c>
      <c r="C53" s="9">
        <v>11</v>
      </c>
      <c r="D53" s="9">
        <v>1</v>
      </c>
      <c r="E53" s="8">
        <v>-706647.11069</v>
      </c>
      <c r="F53" s="7">
        <v>0</v>
      </c>
      <c r="G53" s="7">
        <v>89549.724310000005</v>
      </c>
      <c r="H53" s="7">
        <v>796196.83</v>
      </c>
      <c r="I53" s="38"/>
      <c r="J53" s="38"/>
      <c r="K53" s="38"/>
      <c r="L53" s="39"/>
      <c r="M53" s="6" t="s">
        <v>0</v>
      </c>
      <c r="N53" s="2"/>
      <c r="O53" s="2"/>
      <c r="P53" s="2"/>
    </row>
    <row r="54" spans="1:16" ht="15" customHeight="1" x14ac:dyDescent="0.2">
      <c r="A54" s="10"/>
      <c r="B54" s="31" t="s">
        <v>7</v>
      </c>
      <c r="C54" s="9">
        <v>11</v>
      </c>
      <c r="D54" s="9">
        <v>2</v>
      </c>
      <c r="E54" s="8">
        <v>-45919.47883</v>
      </c>
      <c r="F54" s="7">
        <v>0</v>
      </c>
      <c r="G54" s="7">
        <v>4637.9116899999999</v>
      </c>
      <c r="H54" s="7">
        <v>50557.39</v>
      </c>
      <c r="I54" s="38"/>
      <c r="J54" s="38"/>
      <c r="K54" s="38"/>
      <c r="L54" s="39"/>
      <c r="M54" s="6" t="s">
        <v>0</v>
      </c>
      <c r="N54" s="2"/>
      <c r="O54" s="2"/>
      <c r="P54" s="2"/>
    </row>
    <row r="55" spans="1:16" ht="15.75" customHeight="1" x14ac:dyDescent="0.2">
      <c r="A55" s="10"/>
      <c r="B55" s="31" t="s">
        <v>6</v>
      </c>
      <c r="C55" s="9">
        <v>11</v>
      </c>
      <c r="D55" s="9">
        <v>5</v>
      </c>
      <c r="E55" s="8">
        <v>-21517.946909999999</v>
      </c>
      <c r="F55" s="7">
        <v>0</v>
      </c>
      <c r="G55" s="7">
        <v>2605.2360399999998</v>
      </c>
      <c r="H55" s="7">
        <v>24123.18</v>
      </c>
      <c r="I55" s="38"/>
      <c r="J55" s="38"/>
      <c r="K55" s="38"/>
      <c r="L55" s="39"/>
      <c r="M55" s="6" t="s">
        <v>0</v>
      </c>
      <c r="N55" s="2"/>
      <c r="O55" s="2"/>
      <c r="P55" s="2"/>
    </row>
    <row r="56" spans="1:16" ht="12.75" customHeight="1" x14ac:dyDescent="0.2">
      <c r="A56" s="10"/>
      <c r="B56" s="32" t="s">
        <v>5</v>
      </c>
      <c r="C56" s="12">
        <v>12</v>
      </c>
      <c r="D56" s="12">
        <v>0</v>
      </c>
      <c r="E56" s="8">
        <v>-10670.05687</v>
      </c>
      <c r="F56" s="7">
        <v>0</v>
      </c>
      <c r="G56" s="7">
        <v>744.83417999999995</v>
      </c>
      <c r="H56" s="11">
        <f>H57</f>
        <v>11414.89</v>
      </c>
      <c r="I56" s="40"/>
      <c r="J56" s="40"/>
      <c r="K56" s="40"/>
      <c r="L56" s="41"/>
      <c r="M56" s="6" t="s">
        <v>0</v>
      </c>
      <c r="N56" s="2"/>
      <c r="O56" s="2"/>
      <c r="P56" s="2"/>
    </row>
    <row r="57" spans="1:16" ht="15" customHeight="1" x14ac:dyDescent="0.2">
      <c r="A57" s="10"/>
      <c r="B57" s="31" t="s">
        <v>4</v>
      </c>
      <c r="C57" s="9">
        <v>12</v>
      </c>
      <c r="D57" s="9">
        <v>2</v>
      </c>
      <c r="E57" s="8">
        <v>-10670.05687</v>
      </c>
      <c r="F57" s="7">
        <v>0</v>
      </c>
      <c r="G57" s="7">
        <v>744.83417999999995</v>
      </c>
      <c r="H57" s="7">
        <v>11414.89</v>
      </c>
      <c r="I57" s="38"/>
      <c r="J57" s="38"/>
      <c r="K57" s="38"/>
      <c r="L57" s="39"/>
      <c r="M57" s="6" t="s">
        <v>0</v>
      </c>
      <c r="N57" s="2"/>
      <c r="O57" s="2"/>
      <c r="P57" s="2"/>
    </row>
    <row r="58" spans="1:16" ht="25.5" customHeight="1" x14ac:dyDescent="0.2">
      <c r="A58" s="10"/>
      <c r="B58" s="32" t="s">
        <v>3</v>
      </c>
      <c r="C58" s="12">
        <v>13</v>
      </c>
      <c r="D58" s="12">
        <v>0</v>
      </c>
      <c r="E58" s="8">
        <v>-25470.43434</v>
      </c>
      <c r="F58" s="7">
        <v>0</v>
      </c>
      <c r="G58" s="7">
        <v>2522.4270000000001</v>
      </c>
      <c r="H58" s="11">
        <f>H59</f>
        <v>27992.86</v>
      </c>
      <c r="I58" s="40"/>
      <c r="J58" s="40"/>
      <c r="K58" s="40"/>
      <c r="L58" s="41"/>
      <c r="M58" s="6" t="s">
        <v>0</v>
      </c>
      <c r="N58" s="2"/>
      <c r="O58" s="2"/>
      <c r="P58" s="2"/>
    </row>
    <row r="59" spans="1:16" ht="12.75" customHeight="1" x14ac:dyDescent="0.2">
      <c r="A59" s="10"/>
      <c r="B59" s="31" t="s">
        <v>2</v>
      </c>
      <c r="C59" s="9">
        <v>13</v>
      </c>
      <c r="D59" s="9">
        <v>1</v>
      </c>
      <c r="E59" s="8">
        <v>-25470.43434</v>
      </c>
      <c r="F59" s="7">
        <v>0</v>
      </c>
      <c r="G59" s="7">
        <v>2522.4270000000001</v>
      </c>
      <c r="H59" s="7">
        <v>27992.86</v>
      </c>
      <c r="I59" s="38"/>
      <c r="J59" s="38"/>
      <c r="K59" s="38"/>
      <c r="L59" s="39"/>
      <c r="M59" s="6" t="s">
        <v>0</v>
      </c>
      <c r="N59" s="2"/>
      <c r="O59" s="2"/>
      <c r="P59" s="2"/>
    </row>
    <row r="60" spans="1:16" ht="17.25" customHeight="1" x14ac:dyDescent="0.2">
      <c r="A60" s="5"/>
      <c r="B60" s="28" t="s">
        <v>1</v>
      </c>
      <c r="C60" s="29">
        <v>13</v>
      </c>
      <c r="D60" s="29">
        <v>1</v>
      </c>
      <c r="E60" s="30">
        <v>-15179126.94217</v>
      </c>
      <c r="F60" s="30">
        <v>0</v>
      </c>
      <c r="G60" s="30">
        <v>3438266.51015</v>
      </c>
      <c r="H60" s="30">
        <f>H11+H19+H23+H29+H34+H36+H42+H45+H47+H52+H56+H58</f>
        <v>18617393.449999999</v>
      </c>
      <c r="I60" s="4"/>
      <c r="J60" s="4"/>
      <c r="K60" s="4"/>
      <c r="L60" s="4"/>
      <c r="M60" s="3" t="s">
        <v>0</v>
      </c>
      <c r="N60" s="2"/>
      <c r="O60" s="2"/>
      <c r="P60" s="2"/>
    </row>
  </sheetData>
  <mergeCells count="51">
    <mergeCell ref="I19:L19"/>
    <mergeCell ref="I12:L12"/>
    <mergeCell ref="I13:L13"/>
    <mergeCell ref="I14:L14"/>
    <mergeCell ref="I15:L15"/>
    <mergeCell ref="I16:L16"/>
    <mergeCell ref="I17:L17"/>
    <mergeCell ref="I18:L18"/>
    <mergeCell ref="B7:H7"/>
    <mergeCell ref="B6:H6"/>
    <mergeCell ref="I11:L11"/>
    <mergeCell ref="I41:L41"/>
    <mergeCell ref="I35:L35"/>
    <mergeCell ref="I29:L29"/>
    <mergeCell ref="I24:L24"/>
    <mergeCell ref="I26:L26"/>
    <mergeCell ref="I27:L27"/>
    <mergeCell ref="I28:L28"/>
    <mergeCell ref="I34:L34"/>
    <mergeCell ref="I36:L36"/>
    <mergeCell ref="I38:L38"/>
    <mergeCell ref="I39:L39"/>
    <mergeCell ref="I40:L40"/>
    <mergeCell ref="I25:L25"/>
    <mergeCell ref="I23:L23"/>
    <mergeCell ref="I30:L30"/>
    <mergeCell ref="I20:L20"/>
    <mergeCell ref="I21:L21"/>
    <mergeCell ref="I22:L22"/>
    <mergeCell ref="I37:L37"/>
    <mergeCell ref="I51:L51"/>
    <mergeCell ref="I53:L53"/>
    <mergeCell ref="I52:L52"/>
    <mergeCell ref="I31:L31"/>
    <mergeCell ref="I32:L32"/>
    <mergeCell ref="I33:L33"/>
    <mergeCell ref="I49:L49"/>
    <mergeCell ref="I42:L42"/>
    <mergeCell ref="I45:L45"/>
    <mergeCell ref="I43:L43"/>
    <mergeCell ref="I46:L46"/>
    <mergeCell ref="I48:L48"/>
    <mergeCell ref="I47:L47"/>
    <mergeCell ref="I50:L50"/>
    <mergeCell ref="I44:L44"/>
    <mergeCell ref="I59:L59"/>
    <mergeCell ref="I54:L54"/>
    <mergeCell ref="I55:L55"/>
    <mergeCell ref="I56:L56"/>
    <mergeCell ref="I58:L58"/>
    <mergeCell ref="I57:L57"/>
  </mergeCells>
  <printOptions horizontalCentered="1"/>
  <pageMargins left="1.1811023622047245" right="0.39370078740157483" top="0.78740157480314965" bottom="0.78740157480314965" header="0.51181102362204722" footer="0.51181102362204722"/>
  <pageSetup paperSize="9" scale="76" firstPageNumber="57" fitToHeight="0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Шипицына Екатерина Васильевна</cp:lastModifiedBy>
  <cp:lastPrinted>2019-05-27T05:19:03Z</cp:lastPrinted>
  <dcterms:created xsi:type="dcterms:W3CDTF">2019-03-11T09:53:37Z</dcterms:created>
  <dcterms:modified xsi:type="dcterms:W3CDTF">2019-06-03T07:31:00Z</dcterms:modified>
</cp:coreProperties>
</file>